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80" yWindow="135" windowWidth="17400" windowHeight="7575"/>
  </bookViews>
  <sheets>
    <sheet name="2012 v. 1" sheetId="2" r:id="rId1"/>
  </sheets>
  <definedNames>
    <definedName name="_xlnm.Print_Area" localSheetId="0">'2012 v. 1'!$A$1:$P$33</definedName>
  </definedNames>
  <calcPr calcId="144525" iterate="1"/>
</workbook>
</file>

<file path=xl/calcChain.xml><?xml version="1.0" encoding="utf-8"?>
<calcChain xmlns="http://schemas.openxmlformats.org/spreadsheetml/2006/main">
  <c r="C28" i="2" l="1"/>
  <c r="C34" i="2" s="1"/>
  <c r="D28" i="2"/>
  <c r="E28" i="2"/>
  <c r="F28" i="2"/>
  <c r="G28" i="2"/>
  <c r="G34" i="2" s="1"/>
  <c r="H28" i="2"/>
  <c r="H34" i="2" s="1"/>
  <c r="I28" i="2"/>
  <c r="J28" i="2"/>
  <c r="K28" i="2"/>
  <c r="L28" i="2"/>
  <c r="M28" i="2"/>
  <c r="N28" i="2"/>
  <c r="O28" i="2"/>
  <c r="D34" i="2"/>
  <c r="E34" i="2"/>
  <c r="F34" i="2"/>
  <c r="I34" i="2"/>
  <c r="J34" i="2"/>
  <c r="K34" i="2"/>
  <c r="L34" i="2"/>
  <c r="M34" i="2"/>
  <c r="N34" i="2"/>
  <c r="O34" i="2"/>
  <c r="D37" i="2"/>
  <c r="Q28" i="2" l="1"/>
</calcChain>
</file>

<file path=xl/sharedStrings.xml><?xml version="1.0" encoding="utf-8"?>
<sst xmlns="http://schemas.openxmlformats.org/spreadsheetml/2006/main" count="135" uniqueCount="78">
  <si>
    <t>NO OUTSIDE ACOHOLIC BEVERAGES MAY BE BROUGHT INTO THE DART HALL!</t>
  </si>
  <si>
    <t>DAY</t>
  </si>
  <si>
    <t>FRI</t>
  </si>
  <si>
    <t>SAT</t>
  </si>
  <si>
    <t>SUN</t>
  </si>
  <si>
    <t>EVENT</t>
  </si>
  <si>
    <t>Men's Singles Cricket</t>
  </si>
  <si>
    <t>Ladies Dbls 501</t>
  </si>
  <si>
    <t>Men's Dbls 501</t>
  </si>
  <si>
    <t>Men's Dbls Cricket</t>
  </si>
  <si>
    <t>Ladies Dbls Cricket</t>
  </si>
  <si>
    <t>ENTRY FEE</t>
  </si>
  <si>
    <t>1st</t>
  </si>
  <si>
    <t>2nd</t>
  </si>
  <si>
    <t>Top 16</t>
  </si>
  <si>
    <t>Top 8</t>
  </si>
  <si>
    <t>Top 4</t>
  </si>
  <si>
    <t>Total</t>
  </si>
  <si>
    <t>10:00 a.m.</t>
  </si>
  <si>
    <t>1:00 p.m.</t>
  </si>
  <si>
    <t>per person</t>
  </si>
  <si>
    <t>per team</t>
  </si>
  <si>
    <t>$20.00 *</t>
  </si>
  <si>
    <t>Men's Singles 501</t>
  </si>
  <si>
    <t>Entry Fees Payable in CASH ONLY!</t>
  </si>
  <si>
    <t>* - Includes $2.00 ADO Surcharge</t>
  </si>
  <si>
    <t>FORMAT</t>
  </si>
  <si>
    <r>
      <t>AMATURE STATUS:</t>
    </r>
    <r>
      <rPr>
        <sz val="9"/>
        <rFont val="Arial"/>
        <family val="2"/>
      </rPr>
      <t xml:space="preserve"> The host Association and/or the ADO assumes no responsibility for any adverse effects of Darts awards on the amateur status of any youth participant. Please check local regulations restrictions.</t>
    </r>
  </si>
  <si>
    <t>Registration closes 15 minutes prior to event, unless otherwise announced.</t>
  </si>
  <si>
    <t xml:space="preserve">Warning: Darts are an adult sport. It is dangerous for children to play without adult supervision. </t>
  </si>
  <si>
    <t>Ladies Singles 501</t>
  </si>
  <si>
    <t>Ladies' Singles Cricket</t>
  </si>
  <si>
    <t>SI/DO</t>
  </si>
  <si>
    <t>Blind Draw Dbls Cricket</t>
  </si>
  <si>
    <t>Blind Draw Dbls 501</t>
  </si>
  <si>
    <t>Contact info: www.austindarts.org</t>
  </si>
  <si>
    <t>EVENT STARTS</t>
  </si>
  <si>
    <t>3:00 p.m.</t>
  </si>
  <si>
    <t>3:30 p.m.</t>
  </si>
  <si>
    <t>Break</t>
  </si>
  <si>
    <t>Total Payout</t>
  </si>
  <si>
    <t>teams</t>
  </si>
  <si>
    <t>indiv</t>
  </si>
  <si>
    <t>2:30 p.m.</t>
  </si>
  <si>
    <t>Holiday On the Beach Open</t>
  </si>
  <si>
    <t>Corpus Christi, TX</t>
  </si>
  <si>
    <t xml:space="preserve">Mixed Triples 601 </t>
  </si>
  <si>
    <t>##</t>
  </si>
  <si>
    <t>SI/DO##</t>
  </si>
  <si>
    <t xml:space="preserve">Tournament Coordinators: </t>
  </si>
  <si>
    <t xml:space="preserve"> Three Amigos Darts Association</t>
  </si>
  <si>
    <t>1102 South Shoreline Drive</t>
  </si>
  <si>
    <t>Holiday Inn Emerald Beach</t>
  </si>
  <si>
    <t>Call 361-883-5731 (Front Desk) for Reservations</t>
  </si>
  <si>
    <t>Mixed Dbls Cricket</t>
  </si>
  <si>
    <t>12:30 p.m.</t>
  </si>
  <si>
    <t>2:00 p.m.</t>
  </si>
  <si>
    <t>Mixed Doubles 501</t>
  </si>
  <si>
    <t>12:00 p.m.</t>
  </si>
  <si>
    <t>501 singles Best of 5 thru  first money round, top 4 best of 7 , finals best of 9</t>
  </si>
  <si>
    <t>$ Darter's Rate</t>
  </si>
  <si>
    <t>Actual</t>
  </si>
  <si>
    <t xml:space="preserve"> HOBO EVENT SUMMARY</t>
  </si>
  <si>
    <t xml:space="preserve">add point </t>
  </si>
  <si>
    <t>$10,730+</t>
  </si>
  <si>
    <t xml:space="preserve">SI/DO  </t>
  </si>
  <si>
    <t>5th Annual</t>
  </si>
  <si>
    <t>14-16 September 2012</t>
  </si>
  <si>
    <t>Tournament Director and STUPID Contact - ADO President - Chris Helms - dartiator63@yahoo.com</t>
  </si>
  <si>
    <t>Tex-Mex Dart Association Contact - Max Mena - 956-605-1132 or catbassdrum@aol.com</t>
  </si>
  <si>
    <t xml:space="preserve">8:30 p.m. </t>
  </si>
  <si>
    <t xml:space="preserve">7:00 p.m. </t>
  </si>
  <si>
    <t>9:00 p.m</t>
  </si>
  <si>
    <t>10:30 a.m.</t>
  </si>
  <si>
    <t>## - Extended format, time permitting - Cricket sem-finals - best of 5, finals - best of 7</t>
  </si>
  <si>
    <t>Revised:  24 February 2012</t>
  </si>
  <si>
    <t xml:space="preserve"> Cut-Off date - 09/07/2012</t>
  </si>
  <si>
    <t>CADA Contact - Region 3-1 Director :  Elaine Bohls - LanieB123@gmail.com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</si>
</sst>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0_);[Red]\(0\)"/>
    <numFmt numFmtId="166" formatCode="&quot;$&quot;#,##0"/>
  </numFmts>
  <fonts count="22">
    <font>
      <sz val="10"/>
      <name val="Arial"/>
    </font>
    <font>
      <sz val="10"/>
      <name val="Bertram LET"/>
    </font>
    <font>
      <sz val="22"/>
      <name val="Stone Sans OS ITC TT-Bold"/>
    </font>
    <font>
      <sz val="2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48"/>
      <name val="Bertram LET"/>
    </font>
    <font>
      <sz val="10"/>
      <name val="Arial"/>
    </font>
    <font>
      <sz val="48"/>
      <name val="Bauhaus 93"/>
      <family val="5"/>
    </font>
    <font>
      <sz val="10"/>
      <name val="Bauhaus 93"/>
      <family val="5"/>
    </font>
    <font>
      <sz val="28"/>
      <name val="Bauhaus 93"/>
      <family val="5"/>
    </font>
    <font>
      <sz val="26"/>
      <name val="Bauhaus 93"/>
      <family val="5"/>
    </font>
    <font>
      <sz val="36"/>
      <name val="Bauhaus 93"/>
      <family val="5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0" fillId="0" borderId="0" xfId="0" applyNumberFormat="1"/>
    <xf numFmtId="0" fontId="5" fillId="0" borderId="0" xfId="0" applyFont="1" applyAlignment="1">
      <alignment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8" fillId="0" borderId="0" xfId="0" applyFont="1"/>
    <xf numFmtId="0" fontId="6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/>
    <xf numFmtId="165" fontId="0" fillId="0" borderId="0" xfId="0" applyNumberFormat="1" applyBorder="1"/>
    <xf numFmtId="0" fontId="6" fillId="0" borderId="0" xfId="0" applyFont="1" applyBorder="1"/>
    <xf numFmtId="6" fontId="10" fillId="0" borderId="1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0" fontId="14" fillId="0" borderId="0" xfId="0" applyFont="1" applyBorder="1"/>
    <xf numFmtId="166" fontId="13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37" fontId="6" fillId="0" borderId="0" xfId="1" applyNumberFormat="1" applyFont="1" applyAlignment="1">
      <alignment horizontal="left" vertical="center"/>
    </xf>
    <xf numFmtId="0" fontId="16" fillId="0" borderId="0" xfId="0" applyFont="1" applyAlignment="1"/>
    <xf numFmtId="0" fontId="17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3" fontId="20" fillId="0" borderId="0" xfId="0" applyNumberFormat="1" applyFont="1"/>
    <xf numFmtId="0" fontId="20" fillId="0" borderId="0" xfId="0" applyFont="1"/>
    <xf numFmtId="0" fontId="2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123825</xdr:rowOff>
    </xdr:from>
    <xdr:to>
      <xdr:col>16</xdr:col>
      <xdr:colOff>0</xdr:colOff>
      <xdr:row>1</xdr:row>
      <xdr:rowOff>619125</xdr:rowOff>
    </xdr:to>
    <xdr:pic>
      <xdr:nvPicPr>
        <xdr:cNvPr id="1180" name="Picture 12" descr="CADA Logo 9_05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49400" y="123825"/>
          <a:ext cx="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</xdr:row>
      <xdr:rowOff>28575</xdr:rowOff>
    </xdr:from>
    <xdr:to>
      <xdr:col>16</xdr:col>
      <xdr:colOff>0</xdr:colOff>
      <xdr:row>3</xdr:row>
      <xdr:rowOff>304800</xdr:rowOff>
    </xdr:to>
    <xdr:pic>
      <xdr:nvPicPr>
        <xdr:cNvPr id="1181" name="Picture 14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495425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</xdr:row>
      <xdr:rowOff>76200</xdr:rowOff>
    </xdr:from>
    <xdr:to>
      <xdr:col>16</xdr:col>
      <xdr:colOff>0</xdr:colOff>
      <xdr:row>3</xdr:row>
      <xdr:rowOff>66675</xdr:rowOff>
    </xdr:to>
    <xdr:pic>
      <xdr:nvPicPr>
        <xdr:cNvPr id="1182" name="Picture 15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543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523875</xdr:rowOff>
    </xdr:to>
    <xdr:pic>
      <xdr:nvPicPr>
        <xdr:cNvPr id="1183" name="Picture 16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0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184" name="Picture 17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</xdr:row>
      <xdr:rowOff>123825</xdr:rowOff>
    </xdr:from>
    <xdr:to>
      <xdr:col>16</xdr:col>
      <xdr:colOff>0</xdr:colOff>
      <xdr:row>4</xdr:row>
      <xdr:rowOff>276225</xdr:rowOff>
    </xdr:to>
    <xdr:pic>
      <xdr:nvPicPr>
        <xdr:cNvPr id="1185" name="Picture 18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203835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</xdr:row>
      <xdr:rowOff>19050</xdr:rowOff>
    </xdr:from>
    <xdr:to>
      <xdr:col>16</xdr:col>
      <xdr:colOff>0</xdr:colOff>
      <xdr:row>4</xdr:row>
      <xdr:rowOff>57150</xdr:rowOff>
    </xdr:to>
    <xdr:pic>
      <xdr:nvPicPr>
        <xdr:cNvPr id="1186" name="Picture 19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93357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190500</xdr:rowOff>
    </xdr:from>
    <xdr:to>
      <xdr:col>16</xdr:col>
      <xdr:colOff>0</xdr:colOff>
      <xdr:row>6</xdr:row>
      <xdr:rowOff>38100</xdr:rowOff>
    </xdr:to>
    <xdr:pic>
      <xdr:nvPicPr>
        <xdr:cNvPr id="1187" name="Picture 20" descr="HALOWEEN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249400" y="190500"/>
          <a:ext cx="0" cy="295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</xdr:row>
      <xdr:rowOff>66675</xdr:rowOff>
    </xdr:from>
    <xdr:to>
      <xdr:col>16</xdr:col>
      <xdr:colOff>0</xdr:colOff>
      <xdr:row>11</xdr:row>
      <xdr:rowOff>19050</xdr:rowOff>
    </xdr:to>
    <xdr:pic>
      <xdr:nvPicPr>
        <xdr:cNvPr id="1188" name="Picture 21" descr="CADA Logo 9_05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49400" y="3171825"/>
          <a:ext cx="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</xdr:row>
      <xdr:rowOff>161925</xdr:rowOff>
    </xdr:from>
    <xdr:to>
      <xdr:col>16</xdr:col>
      <xdr:colOff>0</xdr:colOff>
      <xdr:row>4</xdr:row>
      <xdr:rowOff>66675</xdr:rowOff>
    </xdr:to>
    <xdr:pic>
      <xdr:nvPicPr>
        <xdr:cNvPr id="1189" name="Picture 23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819150"/>
          <a:ext cx="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</xdr:row>
      <xdr:rowOff>28575</xdr:rowOff>
    </xdr:from>
    <xdr:to>
      <xdr:col>16</xdr:col>
      <xdr:colOff>0</xdr:colOff>
      <xdr:row>3</xdr:row>
      <xdr:rowOff>304800</xdr:rowOff>
    </xdr:to>
    <xdr:pic>
      <xdr:nvPicPr>
        <xdr:cNvPr id="1190" name="Picture 24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495425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</xdr:row>
      <xdr:rowOff>76200</xdr:rowOff>
    </xdr:from>
    <xdr:to>
      <xdr:col>16</xdr:col>
      <xdr:colOff>0</xdr:colOff>
      <xdr:row>3</xdr:row>
      <xdr:rowOff>66675</xdr:rowOff>
    </xdr:to>
    <xdr:pic>
      <xdr:nvPicPr>
        <xdr:cNvPr id="1191" name="Picture 25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1543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523875</xdr:rowOff>
    </xdr:to>
    <xdr:pic>
      <xdr:nvPicPr>
        <xdr:cNvPr id="1192" name="Picture 26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0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193" name="Picture 27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</xdr:row>
      <xdr:rowOff>123825</xdr:rowOff>
    </xdr:from>
    <xdr:to>
      <xdr:col>16</xdr:col>
      <xdr:colOff>0</xdr:colOff>
      <xdr:row>4</xdr:row>
      <xdr:rowOff>276225</xdr:rowOff>
    </xdr:to>
    <xdr:pic>
      <xdr:nvPicPr>
        <xdr:cNvPr id="1194" name="Picture 28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203835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</xdr:row>
      <xdr:rowOff>190500</xdr:rowOff>
    </xdr:from>
    <xdr:to>
      <xdr:col>16</xdr:col>
      <xdr:colOff>0</xdr:colOff>
      <xdr:row>4</xdr:row>
      <xdr:rowOff>238125</xdr:rowOff>
    </xdr:to>
    <xdr:pic>
      <xdr:nvPicPr>
        <xdr:cNvPr id="1195" name="Picture 29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2105025"/>
          <a:ext cx="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</xdr:row>
      <xdr:rowOff>161925</xdr:rowOff>
    </xdr:from>
    <xdr:to>
      <xdr:col>16</xdr:col>
      <xdr:colOff>0</xdr:colOff>
      <xdr:row>4</xdr:row>
      <xdr:rowOff>66675</xdr:rowOff>
    </xdr:to>
    <xdr:pic>
      <xdr:nvPicPr>
        <xdr:cNvPr id="1196" name="Picture 30" descr="MOONBA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49400" y="819150"/>
          <a:ext cx="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0</xdr:row>
      <xdr:rowOff>114300</xdr:rowOff>
    </xdr:from>
    <xdr:to>
      <xdr:col>5</xdr:col>
      <xdr:colOff>381000</xdr:colOff>
      <xdr:row>7</xdr:row>
      <xdr:rowOff>187778</xdr:rowOff>
    </xdr:to>
    <xdr:pic>
      <xdr:nvPicPr>
        <xdr:cNvPr id="1197" name="Picture 32" descr="http://www.aperfectworld.org/clipart/Nature/palm_trees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4300" y="114300"/>
          <a:ext cx="436245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504825</xdr:colOff>
      <xdr:row>3</xdr:row>
      <xdr:rowOff>314325</xdr:rowOff>
    </xdr:from>
    <xdr:to>
      <xdr:col>17</xdr:col>
      <xdr:colOff>303439</xdr:colOff>
      <xdr:row>4</xdr:row>
      <xdr:rowOff>302079</xdr:rowOff>
    </xdr:to>
    <xdr:pic>
      <xdr:nvPicPr>
        <xdr:cNvPr id="1200" name="Picture 35" descr="ADOSanctionedLogo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754225" y="2228850"/>
          <a:ext cx="571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544285</xdr:colOff>
      <xdr:row>3</xdr:row>
      <xdr:rowOff>54428</xdr:rowOff>
    </xdr:from>
    <xdr:to>
      <xdr:col>6</xdr:col>
      <xdr:colOff>367391</xdr:colOff>
      <xdr:row>4</xdr:row>
      <xdr:rowOff>318175</xdr:rowOff>
    </xdr:to>
    <xdr:pic>
      <xdr:nvPicPr>
        <xdr:cNvPr id="24" name="Picture 31" descr="ADOSanctioned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667249" y="2054678"/>
          <a:ext cx="830035" cy="9713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view="pageBreakPreview" topLeftCell="A4" zoomScale="70" zoomScaleNormal="85" zoomScaleSheetLayoutView="70" workbookViewId="0">
      <selection activeCell="J9" sqref="J9"/>
    </sheetView>
  </sheetViews>
  <sheetFormatPr defaultRowHeight="12.75"/>
  <cols>
    <col min="1" max="1" width="1.42578125" customWidth="1"/>
    <col min="2" max="15" width="15" customWidth="1"/>
    <col min="16" max="16" width="2.28515625" customWidth="1"/>
    <col min="17" max="17" width="11.5703125" style="29" bestFit="1" customWidth="1"/>
    <col min="18" max="16384" width="9.140625" style="29"/>
  </cols>
  <sheetData>
    <row r="1" spans="1:20" ht="51.75" customHeight="1">
      <c r="G1" s="54" t="s">
        <v>66</v>
      </c>
      <c r="H1" s="55"/>
      <c r="I1" s="55"/>
      <c r="J1" s="55"/>
      <c r="K1" s="55"/>
      <c r="L1" s="55"/>
      <c r="M1" s="55"/>
      <c r="N1" s="55"/>
      <c r="O1" s="55"/>
      <c r="P1" s="55"/>
      <c r="S1" s="51">
        <v>96</v>
      </c>
    </row>
    <row r="2" spans="1:20" s="30" customFormat="1" ht="63.75" customHeight="1">
      <c r="A2" s="1"/>
      <c r="B2" s="1"/>
      <c r="C2" s="1"/>
      <c r="D2" s="1"/>
      <c r="E2" s="1"/>
      <c r="F2" s="1"/>
      <c r="G2" s="56" t="s">
        <v>44</v>
      </c>
      <c r="H2" s="56"/>
      <c r="I2" s="56"/>
      <c r="J2" s="56"/>
      <c r="K2" s="56"/>
      <c r="L2" s="56"/>
      <c r="M2" s="56"/>
      <c r="N2" s="56"/>
      <c r="O2" s="56"/>
      <c r="P2" s="56"/>
      <c r="Q2" s="49"/>
      <c r="R2" s="49"/>
      <c r="S2" s="51">
        <v>39</v>
      </c>
      <c r="T2" s="49"/>
    </row>
    <row r="3" spans="1:20" ht="42" customHeight="1">
      <c r="G3" s="57" t="s">
        <v>45</v>
      </c>
      <c r="H3" s="58"/>
      <c r="I3" s="58"/>
      <c r="J3" s="58"/>
      <c r="K3" s="58"/>
      <c r="L3" s="58"/>
      <c r="M3" s="59" t="s">
        <v>64</v>
      </c>
      <c r="N3" s="55"/>
      <c r="O3" s="58"/>
      <c r="P3" s="55"/>
      <c r="S3" s="51">
        <v>18</v>
      </c>
    </row>
    <row r="4" spans="1:20" ht="55.5">
      <c r="G4" s="58"/>
      <c r="H4" s="58"/>
      <c r="I4" s="60" t="s">
        <v>67</v>
      </c>
      <c r="J4" s="58"/>
      <c r="K4" s="58"/>
      <c r="L4" s="58"/>
      <c r="M4" s="58"/>
      <c r="N4" s="58"/>
      <c r="O4" s="58"/>
      <c r="P4" s="55"/>
      <c r="S4" s="51">
        <v>49</v>
      </c>
    </row>
    <row r="5" spans="1:20" ht="27">
      <c r="G5" s="3"/>
      <c r="H5" s="3"/>
      <c r="J5" s="2"/>
      <c r="M5" s="3"/>
      <c r="N5" s="3"/>
      <c r="O5" s="3"/>
      <c r="S5" s="52">
        <v>33</v>
      </c>
    </row>
    <row r="6" spans="1:20" ht="20.25">
      <c r="G6" s="20" t="s">
        <v>52</v>
      </c>
      <c r="H6" s="20"/>
      <c r="I6" s="20"/>
      <c r="J6" s="20" t="s">
        <v>60</v>
      </c>
      <c r="L6" s="20"/>
      <c r="M6" s="12" t="s">
        <v>76</v>
      </c>
      <c r="O6" s="20"/>
      <c r="S6" s="52">
        <v>72</v>
      </c>
    </row>
    <row r="7" spans="1:20" ht="20.25">
      <c r="G7" s="20" t="s">
        <v>51</v>
      </c>
      <c r="H7" s="20"/>
      <c r="I7" s="20"/>
      <c r="J7" s="20" t="s">
        <v>53</v>
      </c>
      <c r="L7" s="20"/>
      <c r="N7" s="20"/>
      <c r="O7" s="20"/>
      <c r="S7" s="52">
        <v>33</v>
      </c>
    </row>
    <row r="8" spans="1:20" ht="20.25">
      <c r="G8" s="20" t="s">
        <v>45</v>
      </c>
      <c r="S8" s="52">
        <v>66</v>
      </c>
    </row>
    <row r="9" spans="1:20" ht="18">
      <c r="G9" s="12"/>
      <c r="H9" s="12"/>
      <c r="K9" s="12"/>
      <c r="M9" s="12" t="s">
        <v>49</v>
      </c>
      <c r="S9" s="52">
        <v>24</v>
      </c>
    </row>
    <row r="10" spans="1:20" ht="23.25">
      <c r="B10" s="12" t="s">
        <v>68</v>
      </c>
      <c r="H10" s="12"/>
      <c r="K10" s="12"/>
      <c r="L10" s="61" t="s">
        <v>50</v>
      </c>
      <c r="M10" s="12"/>
      <c r="N10" s="12"/>
      <c r="O10" s="12"/>
      <c r="S10" s="52">
        <v>18</v>
      </c>
    </row>
    <row r="11" spans="1:20" ht="18">
      <c r="B11" s="11" t="s">
        <v>77</v>
      </c>
      <c r="E11" s="12"/>
      <c r="N11" s="29"/>
      <c r="S11" s="52">
        <v>35</v>
      </c>
    </row>
    <row r="12" spans="1:20" ht="18">
      <c r="B12" s="11" t="s">
        <v>69</v>
      </c>
      <c r="I12" s="12" t="s">
        <v>35</v>
      </c>
      <c r="S12" s="52">
        <v>21</v>
      </c>
    </row>
    <row r="13" spans="1:20" s="31" customFormat="1" ht="14.25" customHeight="1">
      <c r="A13" s="5"/>
      <c r="B13" s="13" t="s">
        <v>29</v>
      </c>
      <c r="C13" s="5"/>
      <c r="D13" s="5"/>
      <c r="E13" s="5"/>
      <c r="F13" s="5"/>
      <c r="G13" s="5"/>
      <c r="H13" s="5"/>
      <c r="I13" s="14"/>
      <c r="J13" s="5"/>
      <c r="K13" s="5"/>
      <c r="L13" s="5"/>
      <c r="M13" s="5"/>
      <c r="N13" s="5"/>
      <c r="O13" s="5"/>
      <c r="P13" s="5"/>
      <c r="S13" s="52">
        <v>43</v>
      </c>
    </row>
    <row r="14" spans="1:20" s="31" customFormat="1" ht="14.25" customHeight="1">
      <c r="A14" s="5"/>
      <c r="B14" s="15" t="s">
        <v>28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20" s="31" customFormat="1" ht="14.25" customHeight="1">
      <c r="A15" s="5"/>
      <c r="B15" s="13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20" s="32" customFormat="1" ht="15.75">
      <c r="A16" s="7"/>
      <c r="B16" s="6" t="s">
        <v>1</v>
      </c>
      <c r="C16" s="6" t="s">
        <v>2</v>
      </c>
      <c r="D16" s="6" t="s">
        <v>3</v>
      </c>
      <c r="E16" s="6" t="s">
        <v>3</v>
      </c>
      <c r="F16" s="6" t="s">
        <v>3</v>
      </c>
      <c r="G16" s="6" t="s">
        <v>3</v>
      </c>
      <c r="H16" s="6" t="s">
        <v>3</v>
      </c>
      <c r="I16" s="6" t="s">
        <v>3</v>
      </c>
      <c r="J16" s="6" t="s">
        <v>3</v>
      </c>
      <c r="K16" s="6" t="s">
        <v>4</v>
      </c>
      <c r="L16" s="6" t="s">
        <v>4</v>
      </c>
      <c r="M16" s="6" t="s">
        <v>4</v>
      </c>
      <c r="N16" s="6" t="s">
        <v>4</v>
      </c>
      <c r="O16" s="6" t="s">
        <v>4</v>
      </c>
      <c r="P16" s="7"/>
    </row>
    <row r="17" spans="1:17" s="33" customFormat="1" ht="84.75" customHeight="1">
      <c r="A17" s="23"/>
      <c r="B17" s="22" t="s">
        <v>5</v>
      </c>
      <c r="C17" s="22" t="s">
        <v>34</v>
      </c>
      <c r="D17" s="22" t="s">
        <v>54</v>
      </c>
      <c r="E17" s="22" t="s">
        <v>10</v>
      </c>
      <c r="F17" s="22" t="s">
        <v>9</v>
      </c>
      <c r="G17" s="22" t="s">
        <v>31</v>
      </c>
      <c r="H17" s="22" t="s">
        <v>6</v>
      </c>
      <c r="I17" s="22" t="s">
        <v>46</v>
      </c>
      <c r="J17" s="22" t="s">
        <v>33</v>
      </c>
      <c r="K17" s="22" t="s">
        <v>57</v>
      </c>
      <c r="L17" s="22" t="s">
        <v>7</v>
      </c>
      <c r="M17" s="22" t="s">
        <v>8</v>
      </c>
      <c r="N17" s="22" t="s">
        <v>30</v>
      </c>
      <c r="O17" s="22" t="s">
        <v>23</v>
      </c>
      <c r="P17" s="23"/>
    </row>
    <row r="18" spans="1:17" s="33" customFormat="1" ht="18" customHeight="1">
      <c r="A18" s="23"/>
      <c r="B18" s="16" t="s">
        <v>26</v>
      </c>
      <c r="C18" s="22" t="s">
        <v>32</v>
      </c>
      <c r="D18" s="22" t="s">
        <v>32</v>
      </c>
      <c r="E18" s="23"/>
      <c r="F18" s="23"/>
      <c r="G18" s="22" t="s">
        <v>47</v>
      </c>
      <c r="H18" s="22" t="s">
        <v>47</v>
      </c>
      <c r="I18" s="22" t="s">
        <v>32</v>
      </c>
      <c r="J18" s="22"/>
      <c r="L18" s="22" t="s">
        <v>65</v>
      </c>
      <c r="M18" s="22" t="s">
        <v>32</v>
      </c>
      <c r="N18" s="22" t="s">
        <v>48</v>
      </c>
      <c r="O18" s="22" t="s">
        <v>48</v>
      </c>
      <c r="P18" s="23"/>
    </row>
    <row r="19" spans="1:17" s="34" customFormat="1" ht="3.75" customHeight="1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</row>
    <row r="20" spans="1:17" s="35" customFormat="1" ht="34.5" customHeight="1">
      <c r="A20" s="24"/>
      <c r="B20" s="16" t="s">
        <v>36</v>
      </c>
      <c r="C20" s="17" t="s">
        <v>70</v>
      </c>
      <c r="D20" s="17" t="s">
        <v>18</v>
      </c>
      <c r="E20" s="17" t="s">
        <v>55</v>
      </c>
      <c r="F20" s="17" t="s">
        <v>19</v>
      </c>
      <c r="G20" s="17" t="s">
        <v>37</v>
      </c>
      <c r="H20" s="17" t="s">
        <v>38</v>
      </c>
      <c r="I20" s="18" t="s">
        <v>71</v>
      </c>
      <c r="J20" s="17" t="s">
        <v>72</v>
      </c>
      <c r="K20" s="17" t="s">
        <v>73</v>
      </c>
      <c r="L20" s="18" t="s">
        <v>58</v>
      </c>
      <c r="M20" s="18" t="s">
        <v>55</v>
      </c>
      <c r="N20" s="18" t="s">
        <v>56</v>
      </c>
      <c r="O20" s="18" t="s">
        <v>43</v>
      </c>
      <c r="P20" s="24"/>
    </row>
    <row r="21" spans="1:17" s="36" customFormat="1" ht="33.75" customHeight="1">
      <c r="A21" s="19"/>
      <c r="B21" s="19" t="s">
        <v>11</v>
      </c>
      <c r="C21" s="19">
        <v>15</v>
      </c>
      <c r="D21" s="19">
        <v>30</v>
      </c>
      <c r="E21" s="19">
        <v>30</v>
      </c>
      <c r="F21" s="19">
        <v>30</v>
      </c>
      <c r="G21" s="19" t="s">
        <v>22</v>
      </c>
      <c r="H21" s="19" t="s">
        <v>22</v>
      </c>
      <c r="I21" s="19">
        <v>45</v>
      </c>
      <c r="J21" s="19">
        <v>15</v>
      </c>
      <c r="K21" s="19">
        <v>30</v>
      </c>
      <c r="L21" s="19">
        <v>30</v>
      </c>
      <c r="M21" s="19">
        <v>30</v>
      </c>
      <c r="N21" s="19" t="s">
        <v>22</v>
      </c>
      <c r="O21" s="19" t="s">
        <v>22</v>
      </c>
      <c r="P21" s="19"/>
    </row>
    <row r="22" spans="1:17" s="37" customFormat="1" ht="15.75" customHeight="1">
      <c r="A22" s="26"/>
      <c r="B22" s="25"/>
      <c r="C22" s="25" t="s">
        <v>21</v>
      </c>
      <c r="D22" s="25" t="s">
        <v>21</v>
      </c>
      <c r="E22" s="25" t="s">
        <v>21</v>
      </c>
      <c r="F22" s="25" t="s">
        <v>21</v>
      </c>
      <c r="G22" s="25" t="s">
        <v>20</v>
      </c>
      <c r="H22" s="25" t="s">
        <v>20</v>
      </c>
      <c r="I22" s="25" t="s">
        <v>21</v>
      </c>
      <c r="J22" s="25" t="s">
        <v>20</v>
      </c>
      <c r="K22" s="25" t="s">
        <v>21</v>
      </c>
      <c r="L22" s="25" t="s">
        <v>21</v>
      </c>
      <c r="M22" s="25" t="s">
        <v>21</v>
      </c>
      <c r="N22" s="25" t="s">
        <v>20</v>
      </c>
      <c r="O22" s="25" t="s">
        <v>20</v>
      </c>
      <c r="P22" s="26"/>
    </row>
    <row r="23" spans="1:17" s="38" customFormat="1" ht="21" customHeight="1">
      <c r="A23" s="27"/>
      <c r="B23" s="21" t="s">
        <v>12</v>
      </c>
      <c r="C23" s="28">
        <v>400</v>
      </c>
      <c r="D23" s="42">
        <v>240</v>
      </c>
      <c r="E23" s="42">
        <v>240</v>
      </c>
      <c r="F23" s="42">
        <v>300</v>
      </c>
      <c r="G23" s="42">
        <v>250</v>
      </c>
      <c r="H23" s="42">
        <v>300</v>
      </c>
      <c r="I23" s="42">
        <v>450</v>
      </c>
      <c r="J23" s="42">
        <v>300</v>
      </c>
      <c r="K23" s="42">
        <v>240</v>
      </c>
      <c r="L23" s="42">
        <v>240</v>
      </c>
      <c r="M23" s="42">
        <v>280</v>
      </c>
      <c r="N23" s="42">
        <v>200</v>
      </c>
      <c r="O23" s="42">
        <v>350</v>
      </c>
      <c r="P23" s="27"/>
    </row>
    <row r="24" spans="1:17" s="38" customFormat="1" ht="21" customHeight="1">
      <c r="A24" s="27"/>
      <c r="B24" s="21" t="s">
        <v>13</v>
      </c>
      <c r="C24" s="28">
        <v>200</v>
      </c>
      <c r="D24" s="42">
        <v>120</v>
      </c>
      <c r="E24" s="42">
        <v>120</v>
      </c>
      <c r="F24" s="42">
        <v>150</v>
      </c>
      <c r="G24" s="42">
        <v>125</v>
      </c>
      <c r="H24" s="42">
        <v>200</v>
      </c>
      <c r="I24" s="42">
        <v>225</v>
      </c>
      <c r="J24" s="42">
        <v>150</v>
      </c>
      <c r="K24" s="42">
        <v>120</v>
      </c>
      <c r="L24" s="42">
        <v>120</v>
      </c>
      <c r="M24" s="42">
        <v>140</v>
      </c>
      <c r="N24" s="42">
        <v>100</v>
      </c>
      <c r="O24" s="42">
        <v>200</v>
      </c>
      <c r="P24" s="27"/>
    </row>
    <row r="25" spans="1:17" s="38" customFormat="1" ht="21" customHeight="1">
      <c r="A25" s="27"/>
      <c r="B25" s="21" t="s">
        <v>16</v>
      </c>
      <c r="C25" s="28">
        <v>100</v>
      </c>
      <c r="D25" s="42">
        <v>60</v>
      </c>
      <c r="E25" s="42">
        <v>60</v>
      </c>
      <c r="F25" s="42">
        <v>70</v>
      </c>
      <c r="G25" s="42">
        <v>50</v>
      </c>
      <c r="H25" s="42">
        <v>120</v>
      </c>
      <c r="I25" s="42">
        <v>105</v>
      </c>
      <c r="J25" s="42">
        <v>70</v>
      </c>
      <c r="K25" s="42">
        <v>60</v>
      </c>
      <c r="L25" s="42">
        <v>60</v>
      </c>
      <c r="M25" s="42">
        <v>70</v>
      </c>
      <c r="N25" s="42">
        <v>50</v>
      </c>
      <c r="O25" s="42">
        <v>100</v>
      </c>
      <c r="P25" s="27"/>
    </row>
    <row r="26" spans="1:17" s="38" customFormat="1" ht="21" customHeight="1">
      <c r="A26" s="27"/>
      <c r="B26" s="21" t="s">
        <v>15</v>
      </c>
      <c r="C26" s="28">
        <v>50</v>
      </c>
      <c r="D26" s="42">
        <v>30</v>
      </c>
      <c r="E26" s="42">
        <v>30</v>
      </c>
      <c r="F26" s="42">
        <v>50</v>
      </c>
      <c r="G26" s="42">
        <v>30</v>
      </c>
      <c r="H26" s="42">
        <v>50</v>
      </c>
      <c r="I26" s="42">
        <v>45</v>
      </c>
      <c r="J26" s="42">
        <v>40</v>
      </c>
      <c r="K26" s="42">
        <v>30</v>
      </c>
      <c r="L26" s="42">
        <v>30</v>
      </c>
      <c r="M26" s="42">
        <v>50</v>
      </c>
      <c r="N26" s="42">
        <v>30</v>
      </c>
      <c r="O26" s="42">
        <v>50</v>
      </c>
      <c r="P26" s="27"/>
    </row>
    <row r="27" spans="1:17" s="38" customFormat="1" ht="21" customHeight="1">
      <c r="A27" s="27"/>
      <c r="B27" s="21" t="s">
        <v>14</v>
      </c>
      <c r="C27" s="28">
        <v>30</v>
      </c>
      <c r="D27" s="42"/>
      <c r="E27" s="42"/>
      <c r="F27" s="42">
        <v>30</v>
      </c>
      <c r="G27" s="42"/>
      <c r="H27" s="42">
        <v>30</v>
      </c>
      <c r="I27" s="42"/>
      <c r="J27" s="42">
        <v>30</v>
      </c>
      <c r="K27" s="42"/>
      <c r="L27" s="42"/>
      <c r="M27" s="42"/>
      <c r="N27" s="42"/>
      <c r="O27" s="42"/>
      <c r="P27" s="27"/>
    </row>
    <row r="28" spans="1:17" s="38" customFormat="1" ht="21" customHeight="1">
      <c r="A28" s="27"/>
      <c r="B28" s="21" t="s">
        <v>17</v>
      </c>
      <c r="C28" s="28">
        <f t="shared" ref="C28:O28" si="0">C23+C24+(2*C25)+(4*C26)+(8*C27)</f>
        <v>1240</v>
      </c>
      <c r="D28" s="28">
        <f t="shared" si="0"/>
        <v>600</v>
      </c>
      <c r="E28" s="28">
        <f t="shared" si="0"/>
        <v>600</v>
      </c>
      <c r="F28" s="28">
        <f t="shared" si="0"/>
        <v>1030</v>
      </c>
      <c r="G28" s="28">
        <f t="shared" si="0"/>
        <v>595</v>
      </c>
      <c r="H28" s="28">
        <f t="shared" si="0"/>
        <v>1180</v>
      </c>
      <c r="I28" s="28">
        <f t="shared" si="0"/>
        <v>1065</v>
      </c>
      <c r="J28" s="28">
        <f t="shared" si="0"/>
        <v>990</v>
      </c>
      <c r="K28" s="28">
        <f t="shared" si="0"/>
        <v>600</v>
      </c>
      <c r="L28" s="28">
        <f t="shared" si="0"/>
        <v>600</v>
      </c>
      <c r="M28" s="28">
        <f t="shared" si="0"/>
        <v>760</v>
      </c>
      <c r="N28" s="28">
        <f t="shared" si="0"/>
        <v>520</v>
      </c>
      <c r="O28" s="28">
        <f t="shared" si="0"/>
        <v>950</v>
      </c>
      <c r="P28" s="27"/>
      <c r="Q28" s="50">
        <f>SUM(C28:P28)</f>
        <v>10730</v>
      </c>
    </row>
    <row r="29" spans="1:17" s="34" customFormat="1" ht="6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7" s="39" customFormat="1" ht="15.75" customHeight="1">
      <c r="A30" s="10"/>
      <c r="B30" s="12" t="s">
        <v>28</v>
      </c>
      <c r="C30" s="12"/>
      <c r="D30" s="12"/>
      <c r="E30" s="12"/>
      <c r="F30" s="12"/>
      <c r="G30" s="12"/>
      <c r="H30" s="12"/>
      <c r="I30" s="10"/>
      <c r="J30" s="12"/>
      <c r="L30" s="12" t="s">
        <v>24</v>
      </c>
      <c r="M30" s="10"/>
      <c r="N30" s="12"/>
      <c r="O30" s="12"/>
      <c r="P30" s="10"/>
    </row>
    <row r="31" spans="1:17" s="39" customFormat="1" ht="15.75" customHeight="1">
      <c r="A31" s="10"/>
      <c r="B31" s="12" t="s">
        <v>25</v>
      </c>
      <c r="C31" s="12"/>
      <c r="D31" s="12"/>
      <c r="E31" s="12"/>
      <c r="F31" s="12"/>
      <c r="G31" s="12"/>
      <c r="H31" s="12" t="s">
        <v>74</v>
      </c>
      <c r="I31" s="10"/>
      <c r="J31" s="12"/>
      <c r="K31" s="12"/>
      <c r="L31" s="12"/>
      <c r="M31" s="12"/>
      <c r="N31" s="12"/>
      <c r="O31" s="12"/>
      <c r="P31" s="10"/>
    </row>
    <row r="32" spans="1:17" s="39" customFormat="1" ht="15.75" customHeight="1">
      <c r="A32" s="10"/>
      <c r="B32" s="12"/>
      <c r="C32" s="10"/>
      <c r="D32" s="10"/>
      <c r="E32" s="10"/>
      <c r="F32" s="10"/>
      <c r="H32" s="12" t="s">
        <v>59</v>
      </c>
      <c r="I32" s="12"/>
      <c r="J32" s="12"/>
      <c r="K32" s="12"/>
      <c r="L32" s="12"/>
      <c r="M32" s="12"/>
      <c r="N32" s="12"/>
      <c r="O32" s="12"/>
      <c r="P32" s="10"/>
    </row>
    <row r="33" spans="1:16" ht="18">
      <c r="E33" s="14" t="s">
        <v>0</v>
      </c>
      <c r="N33" s="11" t="s">
        <v>75</v>
      </c>
    </row>
    <row r="34" spans="1:16" s="40" customFormat="1" ht="23.25" customHeight="1">
      <c r="A34" s="4"/>
      <c r="B34" s="45" t="s">
        <v>39</v>
      </c>
      <c r="C34" s="45">
        <f>C28/C21</f>
        <v>82.666666666666671</v>
      </c>
      <c r="D34" s="45">
        <f>D28/D21</f>
        <v>20</v>
      </c>
      <c r="E34" s="45">
        <f>E28/E21</f>
        <v>20</v>
      </c>
      <c r="F34" s="45">
        <f>F28/F21</f>
        <v>34.333333333333336</v>
      </c>
      <c r="G34" s="45">
        <f>G28/18</f>
        <v>33.055555555555557</v>
      </c>
      <c r="H34" s="53">
        <f>H28/18</f>
        <v>65.555555555555557</v>
      </c>
      <c r="I34" s="45">
        <f>I28/I21</f>
        <v>23.666666666666668</v>
      </c>
      <c r="J34" s="45">
        <f>J28/J21</f>
        <v>66</v>
      </c>
      <c r="K34" s="45">
        <f>K28/K21</f>
        <v>20</v>
      </c>
      <c r="L34" s="45">
        <f>L28/L21</f>
        <v>20</v>
      </c>
      <c r="M34" s="45">
        <f>M28/M21</f>
        <v>25.333333333333332</v>
      </c>
      <c r="N34" s="45">
        <f>N28/18</f>
        <v>28.888888888888889</v>
      </c>
      <c r="O34" s="45">
        <f>O28/18</f>
        <v>52.777777777777779</v>
      </c>
      <c r="P34" s="4"/>
    </row>
    <row r="35" spans="1:16" ht="15.75">
      <c r="B35" s="46" t="s">
        <v>63</v>
      </c>
      <c r="C35" s="47">
        <v>112</v>
      </c>
      <c r="D35" s="47">
        <v>40</v>
      </c>
      <c r="E35" s="47">
        <v>28</v>
      </c>
      <c r="F35" s="47">
        <v>48</v>
      </c>
      <c r="G35" s="47">
        <v>44</v>
      </c>
      <c r="H35" s="47">
        <v>84</v>
      </c>
      <c r="I35" s="47">
        <v>36</v>
      </c>
      <c r="J35" s="47">
        <v>82</v>
      </c>
      <c r="K35" s="47">
        <v>30</v>
      </c>
      <c r="L35" s="47">
        <v>28</v>
      </c>
      <c r="M35" s="47">
        <v>36</v>
      </c>
      <c r="N35" s="47">
        <v>40</v>
      </c>
      <c r="O35" s="47">
        <v>58</v>
      </c>
    </row>
    <row r="36" spans="1:16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6" s="41" customFormat="1" ht="21.75" customHeight="1">
      <c r="A37" s="11"/>
      <c r="B37" s="46" t="s">
        <v>40</v>
      </c>
      <c r="C37" s="46"/>
      <c r="D37" s="48">
        <f>C28+D28+E28+F28+G28+H28+I28+J28+K28+L28+M28+N28+O28</f>
        <v>10730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11"/>
    </row>
    <row r="40" spans="1:16" s="43" customFormat="1" ht="20.25">
      <c r="A40" s="20"/>
      <c r="B40" s="20" t="s">
        <v>62</v>
      </c>
    </row>
    <row r="41" spans="1:16" ht="11.25" customHeight="1"/>
    <row r="42" spans="1:16" ht="20.25">
      <c r="B42" s="44" t="s">
        <v>61</v>
      </c>
      <c r="C42" s="44">
        <v>84</v>
      </c>
      <c r="D42" s="44">
        <v>30</v>
      </c>
      <c r="E42" s="44">
        <v>17</v>
      </c>
      <c r="F42" s="44">
        <v>40</v>
      </c>
      <c r="G42" s="44">
        <v>28</v>
      </c>
      <c r="H42" s="44">
        <v>55</v>
      </c>
      <c r="I42" s="44">
        <v>28</v>
      </c>
      <c r="J42" s="44">
        <v>64</v>
      </c>
      <c r="K42" s="44">
        <v>20</v>
      </c>
      <c r="L42" s="44">
        <v>14</v>
      </c>
      <c r="M42" s="44">
        <v>32</v>
      </c>
      <c r="N42" s="44">
        <v>24</v>
      </c>
      <c r="O42" s="44">
        <v>33</v>
      </c>
    </row>
    <row r="43" spans="1:16" ht="20.25">
      <c r="B43" s="44">
        <v>2009</v>
      </c>
      <c r="C43" s="44" t="s">
        <v>42</v>
      </c>
      <c r="D43" s="44" t="s">
        <v>41</v>
      </c>
      <c r="E43" s="44" t="s">
        <v>41</v>
      </c>
      <c r="F43" s="44" t="s">
        <v>41</v>
      </c>
      <c r="G43" s="44" t="s">
        <v>42</v>
      </c>
      <c r="H43" s="44" t="s">
        <v>42</v>
      </c>
      <c r="I43" s="44" t="s">
        <v>41</v>
      </c>
      <c r="J43" s="44" t="s">
        <v>42</v>
      </c>
      <c r="K43" s="44" t="s">
        <v>41</v>
      </c>
      <c r="L43" s="44" t="s">
        <v>41</v>
      </c>
      <c r="M43" s="44" t="s">
        <v>41</v>
      </c>
      <c r="N43" s="44" t="s">
        <v>42</v>
      </c>
      <c r="O43" s="44" t="s">
        <v>42</v>
      </c>
    </row>
    <row r="45" spans="1:16" ht="20.25">
      <c r="B45" s="44" t="s">
        <v>61</v>
      </c>
      <c r="C45" s="44">
        <v>96</v>
      </c>
      <c r="D45" s="44">
        <v>39</v>
      </c>
      <c r="E45" s="44">
        <v>18</v>
      </c>
      <c r="F45" s="44">
        <v>49</v>
      </c>
      <c r="G45" s="44">
        <v>33</v>
      </c>
      <c r="H45" s="44">
        <v>72</v>
      </c>
      <c r="I45" s="44">
        <v>33</v>
      </c>
      <c r="J45" s="44">
        <v>66</v>
      </c>
      <c r="K45" s="44">
        <v>24</v>
      </c>
      <c r="L45" s="44">
        <v>18</v>
      </c>
      <c r="M45" s="44">
        <v>35</v>
      </c>
      <c r="N45" s="44">
        <v>21</v>
      </c>
      <c r="O45" s="44">
        <v>43</v>
      </c>
    </row>
    <row r="46" spans="1:16" ht="20.25">
      <c r="B46" s="44">
        <v>2010</v>
      </c>
      <c r="C46" s="44" t="s">
        <v>42</v>
      </c>
      <c r="D46" s="44" t="s">
        <v>41</v>
      </c>
      <c r="E46" s="44" t="s">
        <v>41</v>
      </c>
      <c r="F46" s="44" t="s">
        <v>41</v>
      </c>
      <c r="G46" s="44" t="s">
        <v>42</v>
      </c>
      <c r="H46" s="44" t="s">
        <v>42</v>
      </c>
      <c r="I46" s="44" t="s">
        <v>41</v>
      </c>
      <c r="J46" s="44" t="s">
        <v>42</v>
      </c>
      <c r="K46" s="44" t="s">
        <v>41</v>
      </c>
      <c r="L46" s="44" t="s">
        <v>41</v>
      </c>
      <c r="M46" s="44" t="s">
        <v>41</v>
      </c>
      <c r="N46" s="44" t="s">
        <v>42</v>
      </c>
      <c r="O46" s="44" t="s">
        <v>42</v>
      </c>
    </row>
  </sheetData>
  <dataConsolidate/>
  <phoneticPr fontId="0" type="noConversion"/>
  <printOptions horizontalCentered="1" verticalCentered="1"/>
  <pageMargins left="0" right="0" top="0" bottom="0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2012 v. 1</vt:lpstr>
      <vt:lpstr>'2012 v. 1'!Print_Area</vt:lpstr>
    </vt:vector>
  </TitlesOfParts>
  <Company>AISD_Desktop Support-Baker/935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Windows User</cp:lastModifiedBy>
  <cp:lastPrinted>2012-02-24T23:23:02Z</cp:lastPrinted>
  <dcterms:created xsi:type="dcterms:W3CDTF">2004-10-30T23:45:44Z</dcterms:created>
  <dcterms:modified xsi:type="dcterms:W3CDTF">2012-02-25T19:06:33Z</dcterms:modified>
</cp:coreProperties>
</file>